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4236D51E-C115-485F-B786-A92F69450F75}" xr6:coauthVersionLast="46" xr6:coauthVersionMax="46" xr10:uidLastSave="{00000000-0000-0000-0000-000000000000}"/>
  <bookViews>
    <workbookView xWindow="-120" yWindow="-120" windowWidth="21840" windowHeight="13740" xr2:uid="{FB0D7EB4-24EA-4061-9DE3-BA101A0A030D}"/>
  </bookViews>
  <sheets>
    <sheet name="Estado de Variación" sheetId="1" r:id="rId1"/>
  </sheets>
  <externalReferences>
    <externalReference r:id="rId2"/>
    <externalReference r:id="rId3"/>
    <externalReference r:id="rId4"/>
  </externalReferences>
  <definedNames>
    <definedName name="_xlnm.Print_Area" localSheetId="0">'Estado de Variación'!$B$1:$M$39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M13" i="1"/>
  <c r="M14" i="1"/>
  <c r="M15" i="1"/>
  <c r="I16" i="1"/>
  <c r="M16" i="1"/>
  <c r="C17" i="1"/>
  <c r="E17" i="1"/>
  <c r="G17" i="1"/>
  <c r="I17" i="1"/>
  <c r="K17" i="1"/>
  <c r="M17" i="1"/>
  <c r="M18" i="1"/>
  <c r="M19" i="1"/>
  <c r="C20" i="1"/>
  <c r="E20" i="1"/>
  <c r="G24" i="1"/>
  <c r="G20" i="1"/>
  <c r="I23" i="1"/>
  <c r="I20" i="1"/>
  <c r="K20" i="1"/>
  <c r="M21" i="1"/>
  <c r="M22" i="1"/>
  <c r="M23" i="1"/>
  <c r="M24" i="1"/>
  <c r="M20" i="1"/>
  <c r="C25" i="1"/>
  <c r="E25" i="1"/>
  <c r="G25" i="1"/>
  <c r="I25" i="1"/>
  <c r="K25" i="1"/>
  <c r="M25" i="1"/>
</calcChain>
</file>

<file path=xl/sharedStrings.xml><?xml version="1.0" encoding="utf-8"?>
<sst xmlns="http://schemas.openxmlformats.org/spreadsheetml/2006/main" count="38" uniqueCount="35">
  <si>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</si>
  <si>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</si>
  <si>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</si>
  <si>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Dr. Alejandro Ochoa Figueroa</t>
  </si>
  <si>
    <t>C. P. María Guadalupe Arévalo Lobato</t>
  </si>
  <si>
    <t xml:space="preserve"> </t>
  </si>
  <si>
    <t xml:space="preserve">             Autorizó:</t>
  </si>
  <si>
    <t xml:space="preserve">                      Elaboró:</t>
  </si>
  <si>
    <t>Saldo Neto  en la Hacienda Pública/Patrimonio al 31 de Diciembre 2020</t>
  </si>
  <si>
    <t>4. Otras variaciones de la Hacienda Pública/Patrimonio</t>
  </si>
  <si>
    <t>3. Resultados del Ejercicio: Ahorro/Desahorro</t>
  </si>
  <si>
    <t>2. Reservas</t>
  </si>
  <si>
    <t>1. Ganancia/Pérdida por revalúos</t>
  </si>
  <si>
    <t>Variaciones de la Hacienda Pública/Patrimonio Neto del Ejercicio</t>
  </si>
  <si>
    <t>2. Actualizaciones de la Hacienda Pública/Patrimonio</t>
  </si>
  <si>
    <t>1. Actualizaciones y Donaciones de Capital</t>
  </si>
  <si>
    <t>Patrimonio Neto Inicial Ajustado del Ejercicio</t>
  </si>
  <si>
    <t>3.- Traspaso por Resultados</t>
  </si>
  <si>
    <t>2. Cambios por Errores Contables</t>
  </si>
  <si>
    <t>1. Cambios en Políticas Contables</t>
  </si>
  <si>
    <t>Rectificaciones de Resultados de Ejercicios Anteriores</t>
  </si>
  <si>
    <t>Hacienda Pública/Patrimonio Neto al  30 de Noviembre de 2020</t>
  </si>
  <si>
    <t>Del Ejercicio</t>
  </si>
  <si>
    <t>De Ejercicios Anteriores</t>
  </si>
  <si>
    <t>Actualizacion de la Hacienda Publica</t>
  </si>
  <si>
    <t>Aportaciones</t>
  </si>
  <si>
    <t>Concepto</t>
  </si>
  <si>
    <t>TOTAL</t>
  </si>
  <si>
    <t>Ajustes por Cambios de Valor</t>
  </si>
  <si>
    <t xml:space="preserve">Hacienda Pública/ Patrimonio Generado    </t>
  </si>
  <si>
    <t>Hacienda Pública/ Patrimonio Contribuido</t>
  </si>
  <si>
    <t>(Cifras en pesos)</t>
  </si>
  <si>
    <t xml:space="preserve">  Del 1 de Enero al 31 de Diciembre de 2020</t>
  </si>
  <si>
    <t>Estado de Variaciones en la Hacienda Pública/Patrimonio</t>
  </si>
  <si>
    <t xml:space="preserve">                                                                 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</si>
</sst>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1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b/>
      <sz val="12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0"/>
      <name val="Calibri"/>
      <family val="2"/>
    </font>
    <font>
      <b/>
      <sz val="14"/>
      <name val="Calibri"/>
      <family val="2"/>
    </font>
    <font>
      <b/>
      <sz val="13"/>
      <name val="Calibri"/>
      <family val="2"/>
    </font>
    <font>
      <b/>
      <sz val="14.5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40">
    <xf numFmtId="0" fontId="0" fillId="0" borderId="0" xfId="0"/>
    <xf numFmtId="0" fontId="1" fillId="0" borderId="0" xfId="0" applyFont="1" applyAlignment="1">
      <alignment horizontal="left" vertical="top" wrapText="1"/>
    </xf>
    <xf numFmtId="43" fontId="3" fillId="0" borderId="0" xfId="1" applyFont="1" applyFill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/>
    <xf numFmtId="0" fontId="6" fillId="0" borderId="0" xfId="0" applyFont="1" applyAlignment="1">
      <alignment horizontal="center"/>
    </xf>
    <xf numFmtId="0" fontId="7" fillId="0" borderId="1" xfId="0" applyFont="1" applyBorder="1" applyAlignment="1">
      <alignment horizontal="center"/>
    </xf>
    <xf numFmtId="0" fontId="5" fillId="0" borderId="2" xfId="0" applyFont="1" applyBorder="1"/>
    <xf numFmtId="0" fontId="6" fillId="0" borderId="2" xfId="0" applyFont="1" applyBorder="1"/>
    <xf numFmtId="0" fontId="8" fillId="0" borderId="0" xfId="0" applyFont="1"/>
    <xf numFmtId="164" fontId="9" fillId="0" borderId="0" xfId="0" applyNumberFormat="1" applyFont="1"/>
    <xf numFmtId="0" fontId="9" fillId="0" borderId="0" xfId="0" applyFont="1" applyAlignment="1">
      <alignment horizontal="left" vertical="center" wrapText="1"/>
    </xf>
    <xf numFmtId="164" fontId="9" fillId="0" borderId="3" xfId="0" applyNumberFormat="1" applyFont="1" applyBorder="1" applyAlignment="1">
      <alignment vertical="center"/>
    </xf>
    <xf numFmtId="164" fontId="9" fillId="0" borderId="4" xfId="1" applyNumberFormat="1" applyFont="1" applyFill="1" applyBorder="1" applyAlignment="1">
      <alignment horizontal="left" vertical="center" wrapText="1"/>
    </xf>
    <xf numFmtId="164" fontId="9" fillId="0" borderId="5" xfId="1" applyNumberFormat="1" applyFont="1" applyFill="1" applyBorder="1" applyAlignment="1">
      <alignment horizontal="left" vertical="center" wrapText="1"/>
    </xf>
    <xf numFmtId="0" fontId="9" fillId="0" borderId="3" xfId="0" applyFont="1" applyBorder="1" applyAlignment="1">
      <alignment horizontal="left" vertical="center" wrapText="1"/>
    </xf>
    <xf numFmtId="164" fontId="10" fillId="0" borderId="3" xfId="0" applyNumberFormat="1" applyFont="1" applyBorder="1"/>
    <xf numFmtId="164" fontId="9" fillId="0" borderId="4" xfId="1" applyNumberFormat="1" applyFont="1" applyFill="1" applyBorder="1" applyAlignment="1">
      <alignment horizontal="left" vertical="top" wrapText="1"/>
    </xf>
    <xf numFmtId="164" fontId="9" fillId="0" borderId="5" xfId="1" applyNumberFormat="1" applyFont="1" applyFill="1" applyBorder="1" applyAlignment="1">
      <alignment horizontal="left" vertical="top" wrapText="1"/>
    </xf>
    <xf numFmtId="164" fontId="10" fillId="0" borderId="5" xfId="1" applyNumberFormat="1" applyFont="1" applyFill="1" applyBorder="1" applyAlignment="1">
      <alignment horizontal="left" vertical="top" wrapText="1"/>
    </xf>
    <xf numFmtId="0" fontId="10" fillId="0" borderId="3" xfId="0" applyFont="1" applyBorder="1" applyAlignment="1">
      <alignment horizontal="left" vertical="center" wrapText="1"/>
    </xf>
    <xf numFmtId="164" fontId="9" fillId="0" borderId="5" xfId="0" applyNumberFormat="1" applyFont="1" applyBorder="1" applyAlignment="1">
      <alignment vertical="center"/>
    </xf>
    <xf numFmtId="164" fontId="9" fillId="0" borderId="3" xfId="0" applyNumberFormat="1" applyFont="1" applyBorder="1"/>
    <xf numFmtId="164" fontId="10" fillId="0" borderId="4" xfId="1" applyNumberFormat="1" applyFont="1" applyFill="1" applyBorder="1" applyAlignment="1">
      <alignment horizontal="left" vertical="top" wrapText="1"/>
    </xf>
    <xf numFmtId="0" fontId="9" fillId="0" borderId="6" xfId="0" applyFont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11" fillId="0" borderId="3" xfId="0" applyFont="1" applyBorder="1"/>
    <xf numFmtId="0" fontId="11" fillId="0" borderId="0" xfId="0" applyFont="1"/>
    <xf numFmtId="0" fontId="11" fillId="0" borderId="0" xfId="0" applyFont="1" applyAlignment="1">
      <alignment horizontal="center" wrapText="1"/>
    </xf>
    <xf numFmtId="0" fontId="10" fillId="0" borderId="0" xfId="0" applyFont="1"/>
    <xf numFmtId="0" fontId="8" fillId="0" borderId="0" xfId="0" applyFont="1" applyAlignment="1">
      <alignment horizontal="center" wrapText="1"/>
    </xf>
    <xf numFmtId="0" fontId="12" fillId="0" borderId="0" xfId="0" applyFont="1" applyAlignment="1">
      <alignment horizontal="center" wrapText="1"/>
    </xf>
    <xf numFmtId="0" fontId="13" fillId="0" borderId="0" xfId="0" applyFont="1"/>
    <xf numFmtId="0" fontId="14" fillId="0" borderId="0" xfId="0" applyFont="1"/>
  </cellXfs>
  <cellStyles count="2">
    <cellStyle name="Millares 3" xfId="1" xr:uid="{74BEB0C6-94FF-4B0E-A6F6-153914B48B68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333375</xdr:colOff>
      <xdr:row>0</xdr:row>
      <xdr:rowOff>76200</xdr:rowOff>
    </xdr:from>
    <xdr:to>
      <xdr:col>12</xdr:col>
      <xdr:colOff>600075</xdr:colOff>
      <xdr:row>4</xdr:row>
      <xdr:rowOff>9525</xdr:rowOff>
    </xdr:to>
    <xdr:pic>
      <xdr:nvPicPr>
        <xdr:cNvPr id="2" name="Picture 3" descr="Logo%20COFOM%20Vertical[2]">
          <a:extLst>
            <a:ext uri="{FF2B5EF4-FFF2-40B4-BE49-F238E27FC236}">
              <a16:creationId xmlns:a16="http://schemas.microsoft.com/office/drawing/2014/main" id="{85387E99-F2AF-42B2-ABCA-24997CE7B7A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7953375" y="76200"/>
          <a:ext cx="1790700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26670</xdr:colOff>
      <xdr:row>34</xdr:row>
      <xdr:rowOff>9525</xdr:rowOff>
    </xdr:from>
    <xdr:to>
      <xdr:col>1</xdr:col>
      <xdr:colOff>26670</xdr:colOff>
      <xdr:row>34</xdr:row>
      <xdr:rowOff>9525</xdr:rowOff>
    </xdr:to>
    <xdr:cxnSp macro="">
      <xdr:nvCxnSpPr>
        <xdr:cNvPr id="3" name="4 Conector recto">
          <a:extLst>
            <a:ext uri="{FF2B5EF4-FFF2-40B4-BE49-F238E27FC236}">
              <a16:creationId xmlns:a16="http://schemas.microsoft.com/office/drawing/2014/main" id="{4AC9980A-AA6F-40EE-A27F-6103BE386CA7}"/>
            </a:ext>
          </a:extLst>
        </xdr:cNvPr>
        <xdr:cNvCxnSpPr/>
      </xdr:nvCxnSpPr>
      <xdr:spPr>
        <a:xfrm>
          <a:off x="788670" y="64865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</xdr:colOff>
      <xdr:row>33</xdr:row>
      <xdr:rowOff>190500</xdr:rowOff>
    </xdr:from>
    <xdr:to>
      <xdr:col>1</xdr:col>
      <xdr:colOff>2473322</xdr:colOff>
      <xdr:row>34</xdr:row>
      <xdr:rowOff>9525</xdr:rowOff>
    </xdr:to>
    <xdr:cxnSp macro="">
      <xdr:nvCxnSpPr>
        <xdr:cNvPr id="4" name="5 Conector recto">
          <a:extLst>
            <a:ext uri="{FF2B5EF4-FFF2-40B4-BE49-F238E27FC236}">
              <a16:creationId xmlns:a16="http://schemas.microsoft.com/office/drawing/2014/main" id="{A169F316-468A-4C00-834B-AA7380AF28FE}"/>
            </a:ext>
          </a:extLst>
        </xdr:cNvPr>
        <xdr:cNvCxnSpPr/>
      </xdr:nvCxnSpPr>
      <xdr:spPr>
        <a:xfrm>
          <a:off x="788670" y="6477000"/>
          <a:ext cx="732152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oneCellAnchor>
    <xdr:from>
      <xdr:col>1</xdr:col>
      <xdr:colOff>57150</xdr:colOff>
      <xdr:row>0</xdr:row>
      <xdr:rowOff>85725</xdr:rowOff>
    </xdr:from>
    <xdr:ext cx="2057400" cy="833438"/>
    <xdr:pic>
      <xdr:nvPicPr>
        <xdr:cNvPr id="5" name="6 Imagen" descr="C:\Users\JJIMENEZ\Desktop\LogoSiFinancia.png">
          <a:extLst>
            <a:ext uri="{FF2B5EF4-FFF2-40B4-BE49-F238E27FC236}">
              <a16:creationId xmlns:a16="http://schemas.microsoft.com/office/drawing/2014/main" id="{D97E1593-9B5A-4FF0-A784-5FB26ED0081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19150" y="85725"/>
          <a:ext cx="2057400" cy="83343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26670</xdr:colOff>
      <xdr:row>34</xdr:row>
      <xdr:rowOff>9525</xdr:rowOff>
    </xdr:from>
    <xdr:to>
      <xdr:col>1</xdr:col>
      <xdr:colOff>26670</xdr:colOff>
      <xdr:row>34</xdr:row>
      <xdr:rowOff>9525</xdr:rowOff>
    </xdr:to>
    <xdr:cxnSp macro="">
      <xdr:nvCxnSpPr>
        <xdr:cNvPr id="6" name="4 Conector recto">
          <a:extLst>
            <a:ext uri="{FF2B5EF4-FFF2-40B4-BE49-F238E27FC236}">
              <a16:creationId xmlns:a16="http://schemas.microsoft.com/office/drawing/2014/main" id="{F994AAF3-D248-4513-9FF8-77C27825D1EE}"/>
            </a:ext>
          </a:extLst>
        </xdr:cNvPr>
        <xdr:cNvCxnSpPr/>
      </xdr:nvCxnSpPr>
      <xdr:spPr>
        <a:xfrm>
          <a:off x="788670" y="64865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26670</xdr:colOff>
      <xdr:row>33</xdr:row>
      <xdr:rowOff>190500</xdr:rowOff>
    </xdr:from>
    <xdr:to>
      <xdr:col>1</xdr:col>
      <xdr:colOff>2473322</xdr:colOff>
      <xdr:row>34</xdr:row>
      <xdr:rowOff>9525</xdr:rowOff>
    </xdr:to>
    <xdr:cxnSp macro="">
      <xdr:nvCxnSpPr>
        <xdr:cNvPr id="7" name="5 Conector recto">
          <a:extLst>
            <a:ext uri="{FF2B5EF4-FFF2-40B4-BE49-F238E27FC236}">
              <a16:creationId xmlns:a16="http://schemas.microsoft.com/office/drawing/2014/main" id="{1B0B1125-C187-45DB-85B5-3B7BD031721D}"/>
            </a:ext>
          </a:extLst>
        </xdr:cNvPr>
        <xdr:cNvCxnSpPr/>
      </xdr:nvCxnSpPr>
      <xdr:spPr>
        <a:xfrm>
          <a:off x="788670" y="6477000"/>
          <a:ext cx="732152" cy="9525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ECSF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R/Desktop/FIDEFOMI/Estados%20Financieros%2012202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de Cambios"/>
    </sheetNames>
    <sheetDataSet>
      <sheetData sheetId="0">
        <row r="29">
          <cell r="B29">
            <v>550607</v>
          </cell>
        </row>
        <row r="41">
          <cell r="E41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Actividades"/>
      <sheetName val="Flujo Efvo"/>
      <sheetName val="Edo Analitico Ingresos "/>
      <sheetName val="CONCIL ING"/>
      <sheetName val="Estado del Ejerc de Egres"/>
      <sheetName val="Objeto Gto"/>
      <sheetName val="Clasif Econom"/>
      <sheetName val="CONCIL EGR"/>
      <sheetName val="Notas E. F."/>
      <sheetName val="AVANCE PRESUP"/>
      <sheetName val="GtoxCatProg."/>
      <sheetName val="Clasif.Admiva."/>
      <sheetName val="Clasif.Func."/>
      <sheetName val="ENDEUDAMIENTO NETO"/>
      <sheetName val="INTERESES DE LA DEUDA"/>
      <sheetName val="POSTURA FISCAL"/>
      <sheetName val="POSTURA FISCAL CONTB."/>
      <sheetName val="PROGRAMAS DE INVERSION"/>
      <sheetName val="INDICADORES DE RESULTADOS"/>
      <sheetName val="RELACION DE CUENTAS BANCARIAS"/>
      <sheetName val="RELACION DE BIENES MUEBLES"/>
    </sheetNames>
    <sheetDataSet>
      <sheetData sheetId="0">
        <row r="36">
          <cell r="V36">
            <v>135073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DC1326-A984-40DB-AD2F-C32A3DD6F3B2}">
  <sheetPr>
    <tabColor rgb="FFB30D8F"/>
    <pageSetUpPr fitToPage="1"/>
  </sheetPr>
  <dimension ref="A1:M39"/>
  <sheetViews>
    <sheetView tabSelected="1" topLeftCell="B1" zoomScale="80" zoomScaleNormal="80" workbookViewId="0">
      <selection activeCell="B25" sqref="B25"/>
    </sheetView>
  </sheetViews>
  <sheetFormatPr baseColWidth="10" defaultRowHeight="15" x14ac:dyDescent="0.25"/>
  <cols>
    <col min="1" max="1" width="3.28515625" customWidth="1"/>
    <col min="2" max="2" width="57.85546875" customWidth="1"/>
    <col min="3" max="3" width="14.5703125" customWidth="1"/>
    <col min="4" max="4" width="4.140625" customWidth="1"/>
    <col min="5" max="5" width="17.140625" customWidth="1"/>
    <col min="6" max="6" width="4.140625" customWidth="1"/>
    <col min="7" max="7" width="14.5703125" customWidth="1"/>
    <col min="8" max="8" width="4.140625" customWidth="1"/>
    <col min="9" max="9" width="14.5703125" customWidth="1"/>
    <col min="10" max="10" width="4.140625" customWidth="1"/>
    <col min="11" max="11" width="11.85546875" customWidth="1"/>
    <col min="12" max="12" width="2.140625" customWidth="1"/>
    <col min="13" max="13" width="12.85546875" customWidth="1"/>
  </cols>
  <sheetData>
    <row r="1" spans="1:13" ht="24.75" customHeight="1" x14ac:dyDescent="0.25">
      <c r="A1" s="4"/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spans="1:13" ht="16.5" customHeight="1" x14ac:dyDescent="0.3">
      <c r="A2" s="4"/>
      <c r="B2" s="39" t="s">
        <v>34</v>
      </c>
      <c r="C2" s="38"/>
      <c r="D2" s="38"/>
      <c r="E2" s="38"/>
      <c r="F2" s="38"/>
      <c r="G2" s="38"/>
      <c r="H2" s="38"/>
      <c r="I2" s="38"/>
      <c r="J2" s="38"/>
      <c r="K2" s="4"/>
      <c r="L2" s="4"/>
      <c r="M2" s="4"/>
    </row>
    <row r="3" spans="1:13" ht="16.5" customHeight="1" x14ac:dyDescent="0.3">
      <c r="A3" s="4"/>
      <c r="B3" s="38" t="s">
        <v>5</v>
      </c>
      <c r="C3" s="38"/>
      <c r="D3" s="38"/>
      <c r="E3" s="38"/>
      <c r="F3" s="38"/>
      <c r="G3" s="38"/>
      <c r="H3" s="38"/>
      <c r="I3" s="38"/>
      <c r="J3" s="38"/>
      <c r="K3" s="4"/>
      <c r="L3" s="4"/>
      <c r="M3" s="4"/>
    </row>
    <row r="4" spans="1:13" ht="19.5" customHeight="1" x14ac:dyDescent="0.25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</row>
    <row r="5" spans="1:13" ht="19.5" customHeight="1" x14ac:dyDescent="0.25">
      <c r="A5" s="4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</row>
    <row r="6" spans="1:13" ht="18.75" x14ac:dyDescent="0.3">
      <c r="A6" s="35"/>
      <c r="B6" s="37" t="s">
        <v>33</v>
      </c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</row>
    <row r="7" spans="1:13" ht="15" customHeight="1" x14ac:dyDescent="0.25">
      <c r="A7" s="35"/>
      <c r="B7" s="36" t="s">
        <v>32</v>
      </c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</row>
    <row r="8" spans="1:13" ht="15" customHeight="1" x14ac:dyDescent="0.25">
      <c r="A8" s="35"/>
      <c r="B8" s="34" t="s">
        <v>31</v>
      </c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</row>
    <row r="9" spans="1:13" ht="15.75" customHeight="1" x14ac:dyDescent="0.25">
      <c r="A9" s="4"/>
      <c r="B9" s="33"/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</row>
    <row r="10" spans="1:13" ht="18.75" customHeight="1" x14ac:dyDescent="0.25">
      <c r="A10" s="4"/>
      <c r="B10" s="32"/>
      <c r="C10" s="27" t="s">
        <v>30</v>
      </c>
      <c r="D10" s="27"/>
      <c r="E10" s="27"/>
      <c r="F10" s="27"/>
      <c r="G10" s="27" t="s">
        <v>29</v>
      </c>
      <c r="H10" s="27"/>
      <c r="I10" s="27"/>
      <c r="J10" s="27"/>
      <c r="K10" s="31" t="s">
        <v>28</v>
      </c>
      <c r="L10" s="30"/>
      <c r="M10" s="29" t="s">
        <v>27</v>
      </c>
    </row>
    <row r="11" spans="1:13" ht="51" customHeight="1" x14ac:dyDescent="0.25">
      <c r="A11" s="4"/>
      <c r="B11" s="28" t="s">
        <v>26</v>
      </c>
      <c r="C11" s="27" t="s">
        <v>25</v>
      </c>
      <c r="D11" s="27"/>
      <c r="E11" s="27" t="s">
        <v>24</v>
      </c>
      <c r="F11" s="27"/>
      <c r="G11" s="27" t="s">
        <v>23</v>
      </c>
      <c r="H11" s="27"/>
      <c r="I11" s="27" t="s">
        <v>22</v>
      </c>
      <c r="J11" s="27"/>
      <c r="K11" s="26"/>
      <c r="L11" s="25"/>
      <c r="M11" s="24"/>
    </row>
    <row r="12" spans="1:13" ht="15.75" customHeight="1" x14ac:dyDescent="0.25">
      <c r="A12" s="4"/>
      <c r="B12" s="15" t="s">
        <v>21</v>
      </c>
      <c r="C12" s="18">
        <v>9464218</v>
      </c>
      <c r="D12" s="17"/>
      <c r="E12" s="18">
        <v>20495</v>
      </c>
      <c r="F12" s="17"/>
      <c r="G12" s="18">
        <v>3661374</v>
      </c>
      <c r="H12" s="17"/>
      <c r="I12" s="18">
        <v>512097</v>
      </c>
      <c r="J12" s="17"/>
      <c r="K12" s="18">
        <v>0</v>
      </c>
      <c r="L12" s="17"/>
      <c r="M12" s="22">
        <f>SUM(C12:K12)</f>
        <v>13658184</v>
      </c>
    </row>
    <row r="13" spans="1:13" ht="15.75" customHeight="1" x14ac:dyDescent="0.25">
      <c r="A13" s="4"/>
      <c r="B13" s="15" t="s">
        <v>20</v>
      </c>
      <c r="C13" s="18"/>
      <c r="D13" s="17"/>
      <c r="E13" s="18"/>
      <c r="F13" s="17"/>
      <c r="G13" s="18"/>
      <c r="H13" s="17"/>
      <c r="I13" s="18"/>
      <c r="J13" s="17"/>
      <c r="K13" s="18">
        <v>0</v>
      </c>
      <c r="L13" s="17"/>
      <c r="M13" s="16">
        <f>SUM(C13:K13)</f>
        <v>0</v>
      </c>
    </row>
    <row r="14" spans="1:13" ht="15.75" customHeight="1" x14ac:dyDescent="0.25">
      <c r="A14" s="4"/>
      <c r="B14" s="20" t="s">
        <v>19</v>
      </c>
      <c r="C14" s="18"/>
      <c r="D14" s="17"/>
      <c r="E14" s="18"/>
      <c r="F14" s="17"/>
      <c r="G14" s="18"/>
      <c r="H14" s="17"/>
      <c r="I14" s="18"/>
      <c r="J14" s="17"/>
      <c r="K14" s="18"/>
      <c r="L14" s="17"/>
      <c r="M14" s="16">
        <f>SUM(C14:K14)</f>
        <v>0</v>
      </c>
    </row>
    <row r="15" spans="1:13" ht="15.75" customHeight="1" x14ac:dyDescent="0.25">
      <c r="A15" s="4"/>
      <c r="B15" s="20" t="s">
        <v>18</v>
      </c>
      <c r="C15" s="18"/>
      <c r="D15" s="17"/>
      <c r="E15" s="18"/>
      <c r="F15" s="17"/>
      <c r="G15" s="18"/>
      <c r="H15" s="17"/>
      <c r="I15" s="18"/>
      <c r="J15" s="17"/>
      <c r="K15" s="18"/>
      <c r="L15" s="17"/>
      <c r="M15" s="16">
        <f>SUM(C15:K15)</f>
        <v>0</v>
      </c>
    </row>
    <row r="16" spans="1:13" ht="15.75" customHeight="1" x14ac:dyDescent="0.25">
      <c r="A16" s="4"/>
      <c r="B16" s="20" t="s">
        <v>17</v>
      </c>
      <c r="C16" s="18"/>
      <c r="D16" s="17"/>
      <c r="E16" s="18"/>
      <c r="F16" s="17"/>
      <c r="G16" s="19">
        <v>512097</v>
      </c>
      <c r="H16" s="23"/>
      <c r="I16" s="19">
        <f>-I12</f>
        <v>-512097</v>
      </c>
      <c r="J16" s="17"/>
      <c r="K16" s="18"/>
      <c r="L16" s="17"/>
      <c r="M16" s="16">
        <f>SUM(C16:K16)</f>
        <v>0</v>
      </c>
    </row>
    <row r="17" spans="1:13" ht="15.75" customHeight="1" x14ac:dyDescent="0.25">
      <c r="A17" s="4"/>
      <c r="B17" s="15" t="s">
        <v>16</v>
      </c>
      <c r="C17" s="18">
        <f>SUM(C12:C15)</f>
        <v>9464218</v>
      </c>
      <c r="D17" s="17"/>
      <c r="E17" s="18">
        <f>SUM(E12:E15)</f>
        <v>20495</v>
      </c>
      <c r="F17" s="17"/>
      <c r="G17" s="18">
        <f>G12+G16</f>
        <v>4173471</v>
      </c>
      <c r="H17" s="17"/>
      <c r="I17" s="18">
        <f>I12+I16</f>
        <v>0</v>
      </c>
      <c r="J17" s="17"/>
      <c r="K17" s="18">
        <f>+K12</f>
        <v>0</v>
      </c>
      <c r="L17" s="17"/>
      <c r="M17" s="22">
        <f>SUM(C17:K17)</f>
        <v>13658184</v>
      </c>
    </row>
    <row r="18" spans="1:13" ht="15.75" customHeight="1" x14ac:dyDescent="0.25">
      <c r="A18" s="4"/>
      <c r="B18" s="20" t="s">
        <v>15</v>
      </c>
      <c r="C18" s="18"/>
      <c r="D18" s="17"/>
      <c r="E18" s="18"/>
      <c r="F18" s="17"/>
      <c r="G18" s="18"/>
      <c r="H18" s="17"/>
      <c r="I18" s="18"/>
      <c r="J18" s="17"/>
      <c r="K18" s="18"/>
      <c r="L18" s="17"/>
      <c r="M18" s="16">
        <f>SUM(C18:K18)</f>
        <v>0</v>
      </c>
    </row>
    <row r="19" spans="1:13" ht="15.75" customHeight="1" x14ac:dyDescent="0.25">
      <c r="A19" s="4"/>
      <c r="B19" s="20" t="s">
        <v>14</v>
      </c>
      <c r="C19" s="18"/>
      <c r="D19" s="17"/>
      <c r="E19" s="18"/>
      <c r="F19" s="17"/>
      <c r="G19" s="18"/>
      <c r="H19" s="17"/>
      <c r="I19" s="18"/>
      <c r="J19" s="17"/>
      <c r="K19" s="18"/>
      <c r="L19" s="17"/>
      <c r="M19" s="16">
        <f>SUM(C19:K19)</f>
        <v>0</v>
      </c>
    </row>
    <row r="20" spans="1:13" ht="30" customHeight="1" x14ac:dyDescent="0.25">
      <c r="A20" s="4"/>
      <c r="B20" s="15" t="s">
        <v>13</v>
      </c>
      <c r="C20" s="18">
        <f>SUM(C21:C24)</f>
        <v>0</v>
      </c>
      <c r="D20" s="17"/>
      <c r="E20" s="18">
        <f>SUM(E21:E24)</f>
        <v>0</v>
      </c>
      <c r="F20" s="17"/>
      <c r="G20" s="14">
        <f>SUM(G21:G24)</f>
        <v>0</v>
      </c>
      <c r="H20" s="17"/>
      <c r="I20" s="21">
        <f>SUM(I21:I24)</f>
        <v>135073</v>
      </c>
      <c r="J20" s="17"/>
      <c r="K20" s="18">
        <f>SUM(K21:K24)</f>
        <v>0</v>
      </c>
      <c r="L20" s="17"/>
      <c r="M20" s="12">
        <f>SUM(M21:M24)</f>
        <v>135073</v>
      </c>
    </row>
    <row r="21" spans="1:13" ht="15.75" customHeight="1" x14ac:dyDescent="0.25">
      <c r="A21" s="4"/>
      <c r="B21" s="20" t="s">
        <v>12</v>
      </c>
      <c r="C21" s="18"/>
      <c r="D21" s="17"/>
      <c r="E21" s="18"/>
      <c r="F21" s="17"/>
      <c r="G21" s="18"/>
      <c r="H21" s="17"/>
      <c r="I21" s="18"/>
      <c r="J21" s="17"/>
      <c r="K21" s="18"/>
      <c r="L21" s="17"/>
      <c r="M21" s="16">
        <f>SUM(C21:K21)</f>
        <v>0</v>
      </c>
    </row>
    <row r="22" spans="1:13" ht="15.75" customHeight="1" x14ac:dyDescent="0.25">
      <c r="A22" s="4"/>
      <c r="B22" s="20" t="s">
        <v>11</v>
      </c>
      <c r="C22" s="18"/>
      <c r="D22" s="17"/>
      <c r="E22" s="18"/>
      <c r="F22" s="17"/>
      <c r="G22" s="18"/>
      <c r="H22" s="17"/>
      <c r="I22" s="18"/>
      <c r="J22" s="17"/>
      <c r="K22" s="18"/>
      <c r="L22" s="17"/>
      <c r="M22" s="16">
        <f>SUM(C22:K22)</f>
        <v>0</v>
      </c>
    </row>
    <row r="23" spans="1:13" ht="15.75" customHeight="1" x14ac:dyDescent="0.25">
      <c r="A23" s="4"/>
      <c r="B23" s="20" t="s">
        <v>10</v>
      </c>
      <c r="C23" s="18"/>
      <c r="D23" s="17"/>
      <c r="E23" s="18"/>
      <c r="F23" s="17"/>
      <c r="G23" s="18"/>
      <c r="H23" s="17"/>
      <c r="I23" s="19">
        <f>+'[2]Estado Actividades'!V36</f>
        <v>135073</v>
      </c>
      <c r="J23" s="17"/>
      <c r="K23" s="18"/>
      <c r="L23" s="17"/>
      <c r="M23" s="16">
        <f>SUM(C23:K23)</f>
        <v>135073</v>
      </c>
    </row>
    <row r="24" spans="1:13" ht="15.75" customHeight="1" x14ac:dyDescent="0.25">
      <c r="A24" s="4"/>
      <c r="B24" s="20" t="s">
        <v>9</v>
      </c>
      <c r="C24" s="18"/>
      <c r="D24" s="17"/>
      <c r="E24" s="18"/>
      <c r="F24" s="17"/>
      <c r="G24" s="19">
        <f>+'[1]Estado de Cambios'!E41</f>
        <v>0</v>
      </c>
      <c r="H24" s="17"/>
      <c r="I24" s="18"/>
      <c r="J24" s="17"/>
      <c r="K24" s="18"/>
      <c r="L24" s="17"/>
      <c r="M24" s="16">
        <f>SUM(C24:K24)</f>
        <v>0</v>
      </c>
    </row>
    <row r="25" spans="1:13" ht="30" customHeight="1" x14ac:dyDescent="0.25">
      <c r="A25" s="4"/>
      <c r="B25" s="15" t="s">
        <v>8</v>
      </c>
      <c r="C25" s="14">
        <f>+C17-C20</f>
        <v>9464218</v>
      </c>
      <c r="D25" s="13"/>
      <c r="E25" s="14">
        <f>+E17-E20</f>
        <v>20495</v>
      </c>
      <c r="F25" s="13"/>
      <c r="G25" s="14">
        <f>+G17+G20</f>
        <v>4173471</v>
      </c>
      <c r="H25" s="13"/>
      <c r="I25" s="14">
        <f>+I17+I20</f>
        <v>135073</v>
      </c>
      <c r="J25" s="13"/>
      <c r="K25" s="14">
        <f>+K17-K20</f>
        <v>0</v>
      </c>
      <c r="L25" s="13"/>
      <c r="M25" s="12">
        <f>+M17+M20</f>
        <v>13793257</v>
      </c>
    </row>
    <row r="26" spans="1:13" ht="15.75" x14ac:dyDescent="0.25">
      <c r="A26" s="4"/>
      <c r="B26" s="11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</row>
    <row r="27" spans="1:13" ht="15.75" x14ac:dyDescent="0.25">
      <c r="A27" s="4"/>
      <c r="B27" s="11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</row>
    <row r="28" spans="1:13" ht="15.75" x14ac:dyDescent="0.25">
      <c r="A28" s="4"/>
      <c r="B28" s="11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</row>
    <row r="29" spans="1:13" ht="15.75" x14ac:dyDescent="0.25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</row>
    <row r="30" spans="1:13" ht="15.75" x14ac:dyDescent="0.25">
      <c r="A30" s="4"/>
      <c r="B30" s="9" t="s">
        <v>7</v>
      </c>
      <c r="C30" s="4"/>
      <c r="D30" s="4"/>
      <c r="E30" s="4"/>
      <c r="F30" s="4"/>
      <c r="G30" s="9" t="s">
        <v>6</v>
      </c>
      <c r="H30" s="4"/>
      <c r="I30" s="4"/>
      <c r="J30" s="4"/>
      <c r="K30" s="4"/>
      <c r="L30" s="4"/>
      <c r="M30" s="4"/>
    </row>
    <row r="31" spans="1:13" ht="15.75" x14ac:dyDescent="0.25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</row>
    <row r="32" spans="1:13" ht="15.75" x14ac:dyDescent="0.25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</row>
    <row r="33" spans="1:13" ht="15.75" x14ac:dyDescent="0.25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</row>
    <row r="34" spans="1:13" ht="15.75" x14ac:dyDescent="0.25">
      <c r="A34" s="4"/>
      <c r="C34" s="4"/>
      <c r="D34" s="4"/>
      <c r="E34" s="4"/>
      <c r="F34" s="7"/>
      <c r="G34" s="8" t="s">
        <v>5</v>
      </c>
      <c r="H34" s="8" t="s">
        <v>5</v>
      </c>
      <c r="I34" s="8" t="s">
        <v>5</v>
      </c>
      <c r="J34" s="7"/>
      <c r="K34" s="7"/>
      <c r="L34" s="7"/>
      <c r="M34" s="4"/>
    </row>
    <row r="35" spans="1:13" ht="15.75" x14ac:dyDescent="0.25">
      <c r="A35" s="4"/>
      <c r="B35" s="6" t="s">
        <v>4</v>
      </c>
      <c r="C35" s="4"/>
      <c r="D35" s="4"/>
      <c r="E35" s="4"/>
      <c r="F35" s="3" t="s">
        <v>3</v>
      </c>
      <c r="G35" s="3"/>
      <c r="H35" s="3"/>
      <c r="I35" s="3"/>
      <c r="J35" s="3"/>
      <c r="K35" s="3"/>
      <c r="L35" s="3"/>
      <c r="M35" s="4"/>
    </row>
    <row r="36" spans="1:13" ht="15.75" x14ac:dyDescent="0.25">
      <c r="A36" s="4"/>
      <c r="B36" s="5" t="s">
        <v>2</v>
      </c>
      <c r="C36" s="4"/>
      <c r="D36" s="4"/>
      <c r="E36" s="4"/>
      <c r="F36" s="3" t="s">
        <v>1</v>
      </c>
      <c r="G36" s="3"/>
      <c r="H36" s="3"/>
      <c r="I36" s="3"/>
      <c r="J36" s="3"/>
      <c r="K36" s="3"/>
      <c r="L36" s="3"/>
      <c r="M36" s="4"/>
    </row>
    <row r="37" spans="1:13" ht="15.75" x14ac:dyDescent="0.25">
      <c r="F37" s="3"/>
      <c r="G37" s="3"/>
      <c r="H37" s="3"/>
      <c r="I37" s="3"/>
      <c r="J37" s="3"/>
      <c r="K37" s="3"/>
      <c r="L37" s="3"/>
      <c r="M37" s="2"/>
    </row>
    <row r="38" spans="1:13" x14ac:dyDescent="0.25">
      <c r="G38" s="2"/>
      <c r="H38" s="2"/>
      <c r="I38" s="2"/>
      <c r="J38" s="2"/>
      <c r="K38" s="2"/>
      <c r="L38" s="2"/>
      <c r="M38" s="2"/>
    </row>
    <row r="39" spans="1:13" x14ac:dyDescent="0.25">
      <c r="B39" s="1" t="s">
        <v>0</v>
      </c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</sheetData>
  <mergeCells count="15">
    <mergeCell ref="F37:L37"/>
    <mergeCell ref="I11:J11"/>
    <mergeCell ref="K10:L11"/>
    <mergeCell ref="M10:M11"/>
    <mergeCell ref="F35:L35"/>
    <mergeCell ref="B39:M39"/>
    <mergeCell ref="F36:L36"/>
    <mergeCell ref="B6:M6"/>
    <mergeCell ref="B7:M7"/>
    <mergeCell ref="B8:M8"/>
    <mergeCell ref="C10:F10"/>
    <mergeCell ref="G10:J10"/>
    <mergeCell ref="C11:D11"/>
    <mergeCell ref="E11:F11"/>
    <mergeCell ref="G11:H11"/>
  </mergeCells>
  <pageMargins left="0.51181102362204722" right="0.51181102362204722" top="0.74803149606299213" bottom="0.74803149606299213" header="0.31496062992125984" footer="0.31496062992125984"/>
  <pageSetup scale="7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Estado de Variación</vt:lpstr>
      <vt:lpstr>'Estado de Variación'!Área_de_impresión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2021-04-09T22:18:46Z</dcterms:created>
  <dcterms:modified xsi:type="dcterms:W3CDTF">2021-04-09T22:18:55Z</dcterms:modified>
</cp:coreProperties>
</file>